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0" windowWidth="19140" windowHeight="684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I20" i="1" l="1"/>
  <c r="F20" i="1"/>
  <c r="C20" i="1"/>
  <c r="C11" i="1"/>
  <c r="C22" i="1" s="1"/>
  <c r="C23" i="1" s="1"/>
  <c r="F7" i="1" s="1"/>
  <c r="F11" i="1" s="1"/>
  <c r="F22" i="1" s="1"/>
  <c r="F23" i="1" s="1"/>
  <c r="I7" i="1" s="1"/>
  <c r="I11" i="1" s="1"/>
  <c r="I22" i="1" s="1"/>
</calcChain>
</file>

<file path=xl/sharedStrings.xml><?xml version="1.0" encoding="utf-8"?>
<sst xmlns="http://schemas.openxmlformats.org/spreadsheetml/2006/main" count="57" uniqueCount="25">
  <si>
    <t>ГО "ДЖЕРЕЛО-30"</t>
  </si>
  <si>
    <t>Інформація про рух коштів (01.01.2019 - 31.01.2019 )</t>
  </si>
  <si>
    <t>Інформація про рух коштів (01.02.2019 - 28.02.2019 )</t>
  </si>
  <si>
    <t>Інформація про рух коштів (01.03.2019 - 31.03.2019 )</t>
  </si>
  <si>
    <t>Залишкі коштів на 01.01.2019</t>
  </si>
  <si>
    <t>Залишкі коштів на 01.02.2019</t>
  </si>
  <si>
    <t>Залишкі коштів на 01.03.2019</t>
  </si>
  <si>
    <t>каса</t>
  </si>
  <si>
    <t>банк</t>
  </si>
  <si>
    <t>банк % за депозит</t>
  </si>
  <si>
    <t>Надійшли членські внески за січень</t>
  </si>
  <si>
    <t>Надійшли членські внески за лютий</t>
  </si>
  <si>
    <t>Надійшли членські внески за лютий-березень</t>
  </si>
  <si>
    <t>Благодійна допомога від спонсорів (цільова на полігр. послуги)</t>
  </si>
  <si>
    <t>Всього коштів в організації</t>
  </si>
  <si>
    <t xml:space="preserve">Витрати </t>
  </si>
  <si>
    <t>в тому числі:</t>
  </si>
  <si>
    <t>Винагорода працівникам</t>
  </si>
  <si>
    <t xml:space="preserve">22% нарахування на винагороду </t>
  </si>
  <si>
    <t xml:space="preserve">Господарча діяльність (ТМЦ, послуги) </t>
  </si>
  <si>
    <t xml:space="preserve">Банківськи послуги </t>
  </si>
  <si>
    <t>Всього витрат</t>
  </si>
  <si>
    <t>Залишкі коштів на 31.01.2019</t>
  </si>
  <si>
    <t>Залишкі коштів на 28.02.2019</t>
  </si>
  <si>
    <t xml:space="preserve">рахунок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</si>
</sst>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1"/>
      <name val="Arial"/>
      <family val="2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 applyAlignment="1">
      <alignment horizontal="center" vertical="center" wrapText="1"/>
    </xf>
    <xf numFmtId="2" fontId="0" fillId="0" borderId="0" xfId="0" applyNumberFormat="1"/>
    <xf numFmtId="0" fontId="3" fillId="0" borderId="0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2" fontId="0" fillId="0" borderId="2" xfId="0" applyNumberFormat="1" applyBorder="1"/>
    <xf numFmtId="0" fontId="4" fillId="0" borderId="3" xfId="0" applyFont="1" applyFill="1" applyBorder="1" applyAlignment="1"/>
    <xf numFmtId="2" fontId="0" fillId="0" borderId="4" xfId="0" applyNumberFormat="1" applyBorder="1"/>
    <xf numFmtId="0" fontId="4" fillId="0" borderId="3" xfId="0" applyFont="1" applyFill="1" applyBorder="1" applyAlignment="1">
      <alignment horizontal="left"/>
    </xf>
    <xf numFmtId="0" fontId="4" fillId="0" borderId="5" xfId="0" applyFont="1" applyFill="1" applyBorder="1" applyAlignment="1">
      <alignment horizontal="left"/>
    </xf>
    <xf numFmtId="2" fontId="0" fillId="2" borderId="6" xfId="0" applyNumberFormat="1" applyFill="1" applyBorder="1"/>
    <xf numFmtId="0" fontId="4" fillId="0" borderId="7" xfId="0" applyFont="1" applyFill="1" applyBorder="1" applyAlignment="1"/>
    <xf numFmtId="2" fontId="0" fillId="0" borderId="8" xfId="0" applyNumberFormat="1" applyBorder="1"/>
    <xf numFmtId="0" fontId="4" fillId="0" borderId="9" xfId="0" applyFont="1" applyFill="1" applyBorder="1" applyAlignment="1"/>
    <xf numFmtId="2" fontId="0" fillId="0" borderId="9" xfId="0" applyNumberFormat="1" applyBorder="1"/>
    <xf numFmtId="0" fontId="4" fillId="0" borderId="10" xfId="0" applyFont="1" applyFill="1" applyBorder="1" applyAlignment="1"/>
    <xf numFmtId="2" fontId="1" fillId="0" borderId="2" xfId="0" applyNumberFormat="1" applyFont="1" applyBorder="1"/>
    <xf numFmtId="0" fontId="0" fillId="0" borderId="11" xfId="0" applyBorder="1"/>
    <xf numFmtId="2" fontId="0" fillId="0" borderId="11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5"/>
  <sheetViews>
    <sheetView tabSelected="1" topLeftCell="F4" workbookViewId="0">
      <selection activeCell="A4" sqref="A1:I1048576"/>
    </sheetView>
  </sheetViews>
  <sheetFormatPr defaultRowHeight="14.5" x14ac:dyDescent="0.35"/>
  <cols>
    <col min="2" max="2" width="53.453125" customWidth="1"/>
    <col min="3" max="3" width="16.6328125" customWidth="1"/>
    <col min="5" max="5" width="53.453125" customWidth="1"/>
    <col min="6" max="6" width="16.6328125" customWidth="1"/>
    <col min="8" max="8" width="57.08984375" customWidth="1"/>
    <col min="9" max="9" width="15.36328125" customWidth="1"/>
  </cols>
  <sheetData>
    <row r="1" spans="2:9" ht="21" x14ac:dyDescent="0.35">
      <c r="B1" s="1" t="s">
        <v>0</v>
      </c>
      <c r="C1" s="2"/>
      <c r="E1" s="1" t="s">
        <v>0</v>
      </c>
      <c r="F1" s="2"/>
      <c r="H1" s="1" t="s">
        <v>0</v>
      </c>
      <c r="I1" s="2"/>
    </row>
    <row r="2" spans="2:9" ht="84" customHeight="1" x14ac:dyDescent="0.35">
      <c r="C2" s="2"/>
      <c r="F2" s="2"/>
      <c r="I2" s="2"/>
    </row>
    <row r="3" spans="2:9" x14ac:dyDescent="0.35">
      <c r="B3" s="3" t="s">
        <v>1</v>
      </c>
      <c r="C3" s="3"/>
      <c r="E3" s="3" t="s">
        <v>2</v>
      </c>
      <c r="F3" s="3"/>
      <c r="H3" s="3" t="s">
        <v>3</v>
      </c>
      <c r="I3" s="3"/>
    </row>
    <row r="4" spans="2:9" ht="15" thickBot="1" x14ac:dyDescent="0.4">
      <c r="C4" s="2"/>
      <c r="F4" s="2"/>
      <c r="I4" s="2"/>
    </row>
    <row r="5" spans="2:9" x14ac:dyDescent="0.35">
      <c r="B5" s="4" t="s">
        <v>4</v>
      </c>
      <c r="C5" s="5"/>
      <c r="E5" s="4" t="s">
        <v>5</v>
      </c>
      <c r="F5" s="5"/>
      <c r="H5" s="4" t="s">
        <v>6</v>
      </c>
      <c r="I5" s="5"/>
    </row>
    <row r="6" spans="2:9" x14ac:dyDescent="0.35">
      <c r="B6" s="6" t="s">
        <v>7</v>
      </c>
      <c r="C6" s="7">
        <v>0</v>
      </c>
      <c r="E6" s="6" t="s">
        <v>7</v>
      </c>
      <c r="F6" s="7">
        <v>0</v>
      </c>
      <c r="H6" s="6" t="s">
        <v>7</v>
      </c>
      <c r="I6" s="7">
        <v>0</v>
      </c>
    </row>
    <row r="7" spans="2:9" x14ac:dyDescent="0.35">
      <c r="B7" s="6" t="s">
        <v>8</v>
      </c>
      <c r="C7" s="7">
        <v>67724.490000000005</v>
      </c>
      <c r="E7" s="6" t="s">
        <v>8</v>
      </c>
      <c r="F7" s="7">
        <f>C23</f>
        <v>76285.950000000012</v>
      </c>
      <c r="H7" s="6" t="s">
        <v>8</v>
      </c>
      <c r="I7" s="7">
        <f>F23</f>
        <v>41766.070000000007</v>
      </c>
    </row>
    <row r="8" spans="2:9" x14ac:dyDescent="0.35">
      <c r="B8" s="6" t="s">
        <v>9</v>
      </c>
      <c r="C8" s="7">
        <v>387.36</v>
      </c>
      <c r="E8" s="6" t="s">
        <v>9</v>
      </c>
      <c r="F8" s="7">
        <v>437.57</v>
      </c>
      <c r="H8" s="6" t="s">
        <v>9</v>
      </c>
      <c r="I8" s="7">
        <v>214.09</v>
      </c>
    </row>
    <row r="9" spans="2:9" x14ac:dyDescent="0.35">
      <c r="B9" s="8" t="s">
        <v>10</v>
      </c>
      <c r="C9" s="7">
        <v>129900</v>
      </c>
      <c r="E9" s="8" t="s">
        <v>11</v>
      </c>
      <c r="F9" s="7">
        <v>105500</v>
      </c>
      <c r="H9" s="8" t="s">
        <v>12</v>
      </c>
      <c r="I9" s="7">
        <v>141450</v>
      </c>
    </row>
    <row r="10" spans="2:9" x14ac:dyDescent="0.35">
      <c r="B10" s="9" t="s">
        <v>13</v>
      </c>
      <c r="C10" s="10">
        <v>10000</v>
      </c>
      <c r="E10" s="9" t="s">
        <v>13</v>
      </c>
      <c r="F10" s="10">
        <v>0</v>
      </c>
      <c r="H10" s="9" t="s">
        <v>13</v>
      </c>
      <c r="I10" s="10">
        <v>10000</v>
      </c>
    </row>
    <row r="11" spans="2:9" ht="15" thickBot="1" x14ac:dyDescent="0.4">
      <c r="B11" s="11" t="s">
        <v>14</v>
      </c>
      <c r="C11" s="12">
        <f>SUM(C6:C9)</f>
        <v>198011.85</v>
      </c>
      <c r="E11" s="11" t="s">
        <v>14</v>
      </c>
      <c r="F11" s="12">
        <f>SUM(F6:F10)</f>
        <v>182223.52000000002</v>
      </c>
      <c r="H11" s="11" t="s">
        <v>14</v>
      </c>
      <c r="I11" s="12">
        <f>SUM(I6:I10)</f>
        <v>193430.16</v>
      </c>
    </row>
    <row r="12" spans="2:9" ht="15" thickBot="1" x14ac:dyDescent="0.4">
      <c r="B12" s="13"/>
      <c r="C12" s="14"/>
      <c r="E12" s="13"/>
      <c r="F12" s="14"/>
      <c r="H12" s="13"/>
      <c r="I12" s="14"/>
    </row>
    <row r="13" spans="2:9" x14ac:dyDescent="0.35">
      <c r="B13" s="4" t="s">
        <v>15</v>
      </c>
      <c r="C13" s="5"/>
      <c r="E13" s="4" t="s">
        <v>15</v>
      </c>
      <c r="F13" s="5"/>
      <c r="H13" s="4" t="s">
        <v>15</v>
      </c>
      <c r="I13" s="5"/>
    </row>
    <row r="14" spans="2:9" x14ac:dyDescent="0.35">
      <c r="B14" s="6" t="s">
        <v>16</v>
      </c>
      <c r="C14" s="7"/>
      <c r="E14" s="6" t="s">
        <v>16</v>
      </c>
      <c r="F14" s="7"/>
      <c r="H14" s="6" t="s">
        <v>16</v>
      </c>
      <c r="I14" s="7"/>
    </row>
    <row r="15" spans="2:9" x14ac:dyDescent="0.35">
      <c r="B15" s="6" t="s">
        <v>17</v>
      </c>
      <c r="C15" s="7">
        <v>92950</v>
      </c>
      <c r="E15" s="6" t="s">
        <v>17</v>
      </c>
      <c r="F15" s="7">
        <v>101100</v>
      </c>
      <c r="H15" s="6" t="s">
        <v>17</v>
      </c>
      <c r="I15" s="7">
        <v>97500</v>
      </c>
    </row>
    <row r="16" spans="2:9" x14ac:dyDescent="0.35">
      <c r="B16" s="6" t="s">
        <v>18</v>
      </c>
      <c r="C16" s="7">
        <v>20449</v>
      </c>
      <c r="E16" s="6" t="s">
        <v>18</v>
      </c>
      <c r="F16" s="7">
        <v>22242</v>
      </c>
      <c r="H16" s="6" t="s">
        <v>18</v>
      </c>
      <c r="I16" s="7">
        <v>21450</v>
      </c>
    </row>
    <row r="17" spans="2:9" x14ac:dyDescent="0.35">
      <c r="B17" s="6" t="s">
        <v>19</v>
      </c>
      <c r="C17" s="7">
        <v>8326.9</v>
      </c>
      <c r="E17" s="6" t="s">
        <v>19</v>
      </c>
      <c r="F17" s="7">
        <v>16819</v>
      </c>
      <c r="H17" s="6" t="s">
        <v>19</v>
      </c>
      <c r="I17" s="7">
        <v>55972.7</v>
      </c>
    </row>
    <row r="18" spans="2:9" x14ac:dyDescent="0.35">
      <c r="B18" s="6" t="s">
        <v>20</v>
      </c>
      <c r="C18" s="7"/>
      <c r="E18" s="6" t="s">
        <v>20</v>
      </c>
      <c r="F18" s="7">
        <v>296.45</v>
      </c>
      <c r="H18" s="6" t="s">
        <v>20</v>
      </c>
      <c r="I18" s="7">
        <v>188</v>
      </c>
    </row>
    <row r="19" spans="2:9" x14ac:dyDescent="0.35">
      <c r="B19" s="6"/>
      <c r="C19" s="7"/>
      <c r="E19" s="6"/>
      <c r="F19" s="7"/>
      <c r="H19" s="6"/>
      <c r="I19" s="7"/>
    </row>
    <row r="20" spans="2:9" ht="15" thickBot="1" x14ac:dyDescent="0.4">
      <c r="B20" s="11" t="s">
        <v>21</v>
      </c>
      <c r="C20" s="12">
        <f>SUM(C15:C19)</f>
        <v>121725.9</v>
      </c>
      <c r="E20" s="11" t="s">
        <v>21</v>
      </c>
      <c r="F20" s="12">
        <f>SUM(F15:F19)</f>
        <v>140457.45000000001</v>
      </c>
      <c r="H20" s="11" t="s">
        <v>21</v>
      </c>
      <c r="I20" s="12">
        <f>SUM(I15:I19)</f>
        <v>175110.7</v>
      </c>
    </row>
    <row r="21" spans="2:9" ht="15" thickBot="1" x14ac:dyDescent="0.4">
      <c r="B21" s="15"/>
      <c r="C21" s="14"/>
      <c r="E21" s="15"/>
      <c r="F21" s="14"/>
      <c r="H21" s="15"/>
      <c r="I21" s="14"/>
    </row>
    <row r="22" spans="2:9" x14ac:dyDescent="0.35">
      <c r="B22" s="4" t="s">
        <v>22</v>
      </c>
      <c r="C22" s="16">
        <f>C11-C20</f>
        <v>76285.950000000012</v>
      </c>
      <c r="E22" s="4" t="s">
        <v>23</v>
      </c>
      <c r="F22" s="16">
        <f>F11-F20</f>
        <v>41766.070000000007</v>
      </c>
      <c r="H22" s="4" t="s">
        <v>23</v>
      </c>
      <c r="I22" s="16">
        <f>I11-I20</f>
        <v>18319.459999999992</v>
      </c>
    </row>
    <row r="23" spans="2:9" x14ac:dyDescent="0.35">
      <c r="B23" s="6" t="s">
        <v>24</v>
      </c>
      <c r="C23" s="7">
        <f>C22</f>
        <v>76285.950000000012</v>
      </c>
      <c r="D23" s="2"/>
      <c r="E23" s="6" t="s">
        <v>24</v>
      </c>
      <c r="F23" s="7">
        <f>F22</f>
        <v>41766.070000000007</v>
      </c>
      <c r="H23" s="6" t="s">
        <v>24</v>
      </c>
      <c r="I23" s="7">
        <v>18319.419999999998</v>
      </c>
    </row>
    <row r="24" spans="2:9" ht="15" thickBot="1" x14ac:dyDescent="0.4">
      <c r="B24" s="11" t="s">
        <v>7</v>
      </c>
      <c r="C24" s="12">
        <v>0</v>
      </c>
      <c r="E24" s="11" t="s">
        <v>7</v>
      </c>
      <c r="F24" s="12">
        <v>0</v>
      </c>
      <c r="H24" s="11" t="s">
        <v>7</v>
      </c>
      <c r="I24" s="12">
        <v>0</v>
      </c>
    </row>
    <row r="25" spans="2:9" x14ac:dyDescent="0.35">
      <c r="B25" s="17"/>
      <c r="C25" s="18"/>
      <c r="E25" s="17"/>
      <c r="F25" s="18"/>
      <c r="H25" s="17"/>
      <c r="I25" s="18"/>
    </row>
  </sheetData>
  <mergeCells count="3">
    <mergeCell ref="B3:C3"/>
    <mergeCell ref="E3:F3"/>
    <mergeCell ref="H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Atom</dc:creator>
  <cp:lastModifiedBy>Atom</cp:lastModifiedBy>
  <dcterms:created xsi:type="dcterms:W3CDTF">2019-06-04T06:02:37Z</dcterms:created>
  <dcterms:modified xsi:type="dcterms:W3CDTF">2019-06-04T06:10:22Z</dcterms:modified>
</cp:coreProperties>
</file>